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Hoja1" sheetId="1" state="visible" r:id="rId2"/>
    <sheet name="Hoja3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<sst xmlns="http://schemas.openxmlformats.org/spreadsheetml/2006/main" count="69" uniqueCount="66">
  <si>
    <t xml:space="preserve">EMPLEADOR/A</t>
  </si>
  <si>
    <t xml:space="preserve">TRABAJADOR/A</t>
  </si>
  <si>
    <t xml:space="preserve">CIF</t>
  </si>
  <si>
    <t xml:space="preserve">NIF</t>
  </si>
  <si>
    <t xml:space="preserve">DOMICILIO</t>
  </si>
  <si>
    <t xml:space="preserve">Nº S. SOCIAL</t>
  </si>
  <si>
    <t xml:space="preserve">POBLACIÓN</t>
  </si>
  <si>
    <t xml:space="preserve">CATEGORÍA</t>
  </si>
  <si>
    <t xml:space="preserve">CCC</t>
  </si>
  <si>
    <t xml:space="preserve">ANTIGÜEDAD</t>
  </si>
  <si>
    <t xml:space="preserve">Periodo liquidación</t>
  </si>
  <si>
    <t xml:space="preserve">Nº días/horas</t>
  </si>
  <si>
    <t xml:space="preserve">I. DEVENGOS</t>
  </si>
  <si>
    <t xml:space="preserve">TOTALES</t>
  </si>
  <si>
    <t xml:space="preserve">1. Percepciones salariales</t>
  </si>
  <si>
    <t xml:space="preserve">Salario base</t>
  </si>
  <si>
    <t xml:space="preserve">Complementos salariales</t>
  </si>
  <si>
    <t xml:space="preserve">Tiempo de presencia</t>
  </si>
  <si>
    <t xml:space="preserve">Otros</t>
  </si>
  <si>
    <t xml:space="preserve">Horas extraordinarias</t>
  </si>
  <si>
    <t xml:space="preserve">Gratificaciones extraordinarias</t>
  </si>
  <si>
    <t xml:space="preserve"> Paga extra junio</t>
  </si>
  <si>
    <t xml:space="preserve"> Paga extra diciembre</t>
  </si>
  <si>
    <t xml:space="preserve">Salario en especie </t>
  </si>
  <si>
    <t xml:space="preserve">Alojamiento</t>
  </si>
  <si>
    <t xml:space="preserve">Manutención</t>
  </si>
  <si>
    <t xml:space="preserve">2. Percepciones no salariales</t>
  </si>
  <si>
    <t xml:space="preserve">Indemnizaciones o suplidos</t>
  </si>
  <si>
    <t xml:space="preserve">Prestaciones e indemnizaciones de la Seguridad Social</t>
  </si>
  <si>
    <t xml:space="preserve">Prestaciones en especie (valoración económica)</t>
  </si>
  <si>
    <t xml:space="preserve">A. TOTAL DEVENGADO</t>
  </si>
  <si>
    <t xml:space="preserve">II. DEDUCCIONES</t>
  </si>
  <si>
    <t xml:space="preserve">1. Aportación del trabajador a las cotizaciones a la S.S.</t>
  </si>
  <si>
    <t xml:space="preserve">Base</t>
  </si>
  <si>
    <t xml:space="preserve">Tipo</t>
  </si>
  <si>
    <t xml:space="preserve">Total contingencias</t>
  </si>
  <si>
    <t xml:space="preserve">Desempleo</t>
  </si>
  <si>
    <t xml:space="preserve">2. Anticipos</t>
  </si>
  <si>
    <t xml:space="preserve">3. Valor de los productos recibidos en especie</t>
  </si>
  <si>
    <t xml:space="preserve">4. Otras deducciones</t>
  </si>
  <si>
    <t xml:space="preserve">B. TOTAL A DEDUCIR</t>
  </si>
  <si>
    <t xml:space="preserve">LÍQUIDO TOTAL A PERCIBIR (A-B)</t>
  </si>
  <si>
    <t xml:space="preserve">Firma del empleador</t>
  </si>
  <si>
    <t xml:space="preserve">Fecha</t>
  </si>
  <si>
    <t xml:space="preserve">Recibí</t>
  </si>
  <si>
    <t xml:space="preserve">Determinación de la base de cotización a la Seguridad Social (D. Tr. 16ª LGSS)</t>
  </si>
  <si>
    <t xml:space="preserve">Remuneración mensual (incluida prorrata pagas extraordinarias)</t>
  </si>
  <si>
    <t xml:space="preserve">Aportación del empleador a las cotizaciones a la S.S.</t>
  </si>
  <si>
    <t xml:space="preserve">Total</t>
  </si>
  <si>
    <t xml:space="preserve">Contingencias comunes</t>
  </si>
  <si>
    <t xml:space="preserve">Contingencias profesionales</t>
  </si>
  <si>
    <t xml:space="preserve">Fogasa</t>
  </si>
  <si>
    <t xml:space="preserve">Tramo</t>
  </si>
  <si>
    <t xml:space="preserve">Retribución mensual incrementada con la proporción de pagas extraordinarias €/mes</t>
  </si>
  <si>
    <t xml:space="preserve">Base de cotización €/mes</t>
  </si>
  <si>
    <t xml:space="preserve">Desde</t>
  </si>
  <si>
    <t xml:space="preserve">Hasta</t>
  </si>
  <si>
    <t xml:space="preserve">1º</t>
  </si>
  <si>
    <t xml:space="preserve">2º</t>
  </si>
  <si>
    <t xml:space="preserve">3º</t>
  </si>
  <si>
    <t xml:space="preserve">4º</t>
  </si>
  <si>
    <t xml:space="preserve">5º</t>
  </si>
  <si>
    <t xml:space="preserve">6º</t>
  </si>
  <si>
    <t xml:space="preserve">7º</t>
  </si>
  <si>
    <t xml:space="preserve">8º</t>
  </si>
  <si>
    <t xml:space="preserve">Tope máximo de la base de cotización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</si>
</sst>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#,##0.00"/>
    <numFmt numFmtId="166" formatCode="_-* #,##0.00\ [$€-C0A]_-;\-* #,##0.00\ [$€-C0A]_-;_-* \-??\ [$€-C0A]_-;_-@_-"/>
    <numFmt numFmtId="167" formatCode="_-* #,##0.00&quot; €&quot;_-;\-* #,##0.00&quot; €&quot;_-;_-* \-??&quot; €&quot;_-;_-@_-"/>
    <numFmt numFmtId="168" formatCode="0.00\ %"/>
  </numFmts>
  <fonts count="16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  <charset val="1"/>
    </font>
    <font>
      <b val="true"/>
      <sz val="12"/>
      <name val="Arial"/>
      <family val="2"/>
      <charset val="1"/>
    </font>
    <font>
      <sz val="12"/>
      <name val="Arial"/>
      <family val="2"/>
      <charset val="1"/>
    </font>
    <font>
      <b val="true"/>
      <sz val="14"/>
      <name val="Arial"/>
      <family val="2"/>
      <charset val="1"/>
    </font>
    <font>
      <sz val="14"/>
      <name val="Arial"/>
      <family val="2"/>
      <charset val="1"/>
    </font>
    <font>
      <u val="single"/>
      <sz val="12"/>
      <name val="Arial"/>
      <family val="2"/>
      <charset val="1"/>
    </font>
    <font>
      <sz val="12"/>
      <color rgb="FF000000"/>
      <name val="Calibri"/>
      <family val="2"/>
      <charset val="1"/>
    </font>
    <font>
      <b val="true"/>
      <u val="single"/>
      <sz val="12"/>
      <name val="Arial"/>
      <family val="2"/>
      <charset val="1"/>
    </font>
    <font>
      <b val="true"/>
      <u val="single"/>
      <sz val="14"/>
      <name val="Arial"/>
      <family val="2"/>
      <charset val="1"/>
    </font>
    <font>
      <b val="true"/>
      <sz val="12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sz val="1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CC00"/>
        <bgColor rgb="FFFFFF00"/>
      </patternFill>
    </fill>
  </fills>
  <borders count="23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/>
      <right/>
      <top style="thin"/>
      <bottom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/>
      <right/>
      <top/>
      <bottom style="dotted"/>
      <diagonal/>
    </border>
    <border diagonalUp="false" diagonalDown="false">
      <left style="thin"/>
      <right/>
      <top/>
      <bottom style="dotted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/>
      <bottom style="dashed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/>
      <right/>
      <top style="dashed"/>
      <bottom style="dashed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 style="hair"/>
      <right style="hair"/>
      <top style="hair"/>
      <bottom style="thin"/>
      <diagonal/>
    </border>
    <border diagonalUp="false" diagonalDown="false">
      <left style="hair"/>
      <right style="hair"/>
      <top style="thin"/>
      <bottom style="thin"/>
      <diagonal/>
    </border>
    <border diagonalUp="false" diagonalDown="false">
      <left style="hair"/>
      <right style="hair"/>
      <top style="thin"/>
      <bottom style="hair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9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6" fillId="3" borderId="2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5" fillId="2" borderId="3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5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6" fillId="3" borderId="6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5" fillId="2" borderId="0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6" fillId="3" borderId="7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5" fillId="2" borderId="0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5" fillId="2" borderId="8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5" fillId="2" borderId="9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3" borderId="6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2" borderId="0" xfId="2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6" fillId="2" borderId="1" xfId="2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6" fillId="2" borderId="3" xfId="2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6" fillId="3" borderId="6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3" xfId="2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5" fillId="2" borderId="5" xfId="2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5" fillId="2" borderId="0" xfId="2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7" fillId="2" borderId="1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5" xfId="2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6" fillId="2" borderId="0" xfId="2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6" fillId="2" borderId="0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8" fillId="2" borderId="10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6" fillId="2" borderId="11" xfId="2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6" fillId="2" borderId="11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6" fillId="2" borderId="9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8" fillId="3" borderId="6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9" fillId="2" borderId="5" xfId="2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6" fillId="2" borderId="0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8" fillId="2" borderId="10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6" fillId="2" borderId="12" xfId="2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6" fillId="2" borderId="13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6" fillId="2" borderId="8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2" borderId="14" xfId="2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6" fillId="2" borderId="14" xfId="2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6" fillId="2" borderId="14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6" fillId="2" borderId="5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6" fillId="2" borderId="0" xfId="2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6" fillId="2" borderId="9" xfId="2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5" fillId="2" borderId="14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5" fillId="2" borderId="14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5" fillId="2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0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5" fillId="2" borderId="0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5" fillId="2" borderId="10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6" fillId="2" borderId="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6" fillId="2" borderId="15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6" fillId="2" borderId="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6" fillId="2" borderId="6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16" xfId="2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6" fontId="6" fillId="3" borderId="6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4" xfId="2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5" fillId="2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16" xfId="2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5" fillId="2" borderId="14" xfId="2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8" fillId="2" borderId="10" xfId="2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6" fillId="2" borderId="8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6" fillId="2" borderId="9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8" fillId="2" borderId="17" xfId="2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8" fillId="2" borderId="0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5" fillId="2" borderId="1" xfId="2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1" fillId="2" borderId="3" xfId="2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1" fillId="2" borderId="3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1" fillId="2" borderId="3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2" borderId="18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6" fillId="2" borderId="19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6" fillId="3" borderId="6" xfId="2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2" borderId="20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2" borderId="7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6" fillId="2" borderId="21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2" borderId="22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8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2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K1048576"/>
  <sheetViews>
    <sheetView showFormulas="false" showGridLines="true" showRowColHeaders="true" showZeros="true" rightToLeft="false" tabSelected="true" showOutlineSymbols="true" defaultGridColor="true" view="normal" topLeftCell="A1" colorId="64" zoomScale="90" zoomScaleNormal="90" zoomScalePageLayoutView="100" workbookViewId="0">
      <selection pane="topLeft" activeCell="E54" activeCellId="0" sqref="E54"/>
    </sheetView>
  </sheetViews>
  <sheetFormatPr defaultColWidth="10.7421875" defaultRowHeight="15" zeroHeight="false" outlineLevelRow="0" outlineLevelCol="0"/>
  <cols>
    <col collapsed="false" customWidth="true" hidden="false" outlineLevel="0" max="1" min="1" style="0" width="18.42"/>
    <col collapsed="false" customWidth="true" hidden="false" outlineLevel="0" max="2" min="2" style="0" width="12.86"/>
    <col collapsed="false" customWidth="true" hidden="false" outlineLevel="0" max="3" min="3" style="0" width="12.29"/>
    <col collapsed="false" customWidth="true" hidden="false" outlineLevel="0" max="4" min="4" style="0" width="14.86"/>
    <col collapsed="false" customWidth="true" hidden="false" outlineLevel="0" max="5" min="5" style="0" width="18"/>
    <col collapsed="false" customWidth="true" hidden="false" outlineLevel="0" max="6" min="6" style="0" width="16"/>
    <col collapsed="false" customWidth="true" hidden="false" outlineLevel="0" max="8" min="7" style="0" width="15.42"/>
  </cols>
  <sheetData>
    <row r="1" customFormat="false" ht="15.75" hidden="false" customHeight="false" outlineLevel="0" collapsed="false">
      <c r="A1" s="1" t="s">
        <v>0</v>
      </c>
      <c r="B1" s="2"/>
      <c r="C1" s="2"/>
      <c r="D1" s="2"/>
      <c r="E1" s="3" t="s">
        <v>1</v>
      </c>
      <c r="F1" s="4"/>
      <c r="G1" s="4"/>
      <c r="H1" s="4"/>
    </row>
    <row r="2" customFormat="false" ht="15.75" hidden="false" customHeight="false" outlineLevel="0" collapsed="false">
      <c r="A2" s="5" t="s">
        <v>2</v>
      </c>
      <c r="B2" s="6"/>
      <c r="C2" s="6"/>
      <c r="D2" s="6"/>
      <c r="E2" s="7" t="s">
        <v>3</v>
      </c>
      <c r="F2" s="8"/>
      <c r="G2" s="8"/>
      <c r="H2" s="8"/>
    </row>
    <row r="3" customFormat="false" ht="15.75" hidden="false" customHeight="false" outlineLevel="0" collapsed="false">
      <c r="A3" s="5" t="s">
        <v>4</v>
      </c>
      <c r="B3" s="6"/>
      <c r="C3" s="6"/>
      <c r="D3" s="6"/>
      <c r="E3" s="9" t="s">
        <v>5</v>
      </c>
      <c r="F3" s="8"/>
      <c r="G3" s="8"/>
      <c r="H3" s="8"/>
    </row>
    <row r="4" customFormat="false" ht="15.75" hidden="false" customHeight="false" outlineLevel="0" collapsed="false">
      <c r="A4" s="5" t="s">
        <v>6</v>
      </c>
      <c r="B4" s="6"/>
      <c r="C4" s="6"/>
      <c r="D4" s="6"/>
      <c r="E4" s="7" t="s">
        <v>7</v>
      </c>
      <c r="F4" s="8"/>
      <c r="G4" s="8"/>
      <c r="H4" s="8"/>
    </row>
    <row r="5" customFormat="false" ht="18" hidden="false" customHeight="false" outlineLevel="0" collapsed="false">
      <c r="A5" s="10" t="s">
        <v>8</v>
      </c>
      <c r="B5" s="6"/>
      <c r="C5" s="6"/>
      <c r="D5" s="6"/>
      <c r="E5" s="11" t="s">
        <v>9</v>
      </c>
      <c r="F5" s="12"/>
      <c r="G5" s="12"/>
      <c r="H5" s="12"/>
    </row>
    <row r="6" customFormat="false" ht="18" hidden="false" customHeight="false" outlineLevel="0" collapsed="false">
      <c r="A6" s="13"/>
      <c r="B6" s="13"/>
      <c r="C6" s="13"/>
      <c r="D6" s="13"/>
      <c r="E6" s="13"/>
      <c r="F6" s="13"/>
      <c r="G6" s="13"/>
      <c r="H6" s="13"/>
    </row>
    <row r="7" customFormat="false" ht="15.75" hidden="false" customHeight="false" outlineLevel="0" collapsed="false">
      <c r="A7" s="14" t="s">
        <v>10</v>
      </c>
      <c r="B7" s="15"/>
      <c r="C7" s="16"/>
      <c r="D7" s="16"/>
      <c r="E7" s="16"/>
      <c r="F7" s="16"/>
      <c r="G7" s="17" t="s">
        <v>11</v>
      </c>
      <c r="H7" s="16"/>
    </row>
    <row r="8" customFormat="false" ht="18" hidden="false" customHeight="false" outlineLevel="0" collapsed="false">
      <c r="A8" s="18" t="s">
        <v>12</v>
      </c>
      <c r="B8" s="19"/>
      <c r="C8" s="7"/>
      <c r="D8" s="7"/>
      <c r="E8" s="7"/>
      <c r="F8" s="7"/>
      <c r="G8" s="7"/>
      <c r="H8" s="20" t="s">
        <v>13</v>
      </c>
    </row>
    <row r="9" customFormat="false" ht="18" hidden="false" customHeight="false" outlineLevel="0" collapsed="false">
      <c r="A9" s="21"/>
      <c r="B9" s="22"/>
      <c r="C9" s="23"/>
      <c r="D9" s="23"/>
      <c r="E9" s="23"/>
      <c r="F9" s="23"/>
      <c r="G9" s="23"/>
      <c r="H9" s="24"/>
    </row>
    <row r="10" customFormat="false" ht="18" hidden="false" customHeight="false" outlineLevel="0" collapsed="false">
      <c r="A10" s="18" t="s">
        <v>14</v>
      </c>
      <c r="B10" s="22"/>
      <c r="C10" s="23"/>
      <c r="D10" s="23"/>
      <c r="E10" s="23"/>
      <c r="F10" s="23"/>
      <c r="G10" s="23"/>
      <c r="H10" s="24"/>
    </row>
    <row r="11" customFormat="false" ht="17.35" hidden="false" customHeight="false" outlineLevel="0" collapsed="false">
      <c r="A11" s="21" t="s">
        <v>15</v>
      </c>
      <c r="B11" s="25"/>
      <c r="C11" s="26"/>
      <c r="D11" s="26"/>
      <c r="E11" s="26"/>
      <c r="F11" s="26"/>
      <c r="G11" s="27"/>
      <c r="H11" s="28"/>
    </row>
    <row r="12" customFormat="false" ht="18" hidden="false" customHeight="false" outlineLevel="0" collapsed="false">
      <c r="A12" s="29" t="s">
        <v>16</v>
      </c>
      <c r="B12" s="22"/>
      <c r="C12" s="23"/>
      <c r="D12" s="23"/>
      <c r="E12" s="23"/>
      <c r="F12" s="23"/>
      <c r="G12" s="30"/>
      <c r="H12" s="31"/>
    </row>
    <row r="13" customFormat="false" ht="18" hidden="false" customHeight="false" outlineLevel="0" collapsed="false">
      <c r="A13" s="32" t="s">
        <v>17</v>
      </c>
      <c r="B13" s="25"/>
      <c r="C13" s="26"/>
      <c r="D13" s="26"/>
      <c r="E13" s="26"/>
      <c r="F13" s="26"/>
      <c r="G13" s="27"/>
      <c r="H13" s="28"/>
    </row>
    <row r="14" customFormat="false" ht="18" hidden="false" customHeight="false" outlineLevel="0" collapsed="false">
      <c r="A14" s="32" t="s">
        <v>18</v>
      </c>
      <c r="B14" s="25"/>
      <c r="C14" s="26"/>
      <c r="D14" s="26"/>
      <c r="E14" s="26"/>
      <c r="F14" s="26"/>
      <c r="G14" s="33"/>
      <c r="H14" s="28"/>
    </row>
    <row r="15" customFormat="false" ht="18" hidden="false" customHeight="false" outlineLevel="0" collapsed="false">
      <c r="A15" s="32"/>
      <c r="B15" s="25"/>
      <c r="C15" s="26"/>
      <c r="D15" s="26"/>
      <c r="E15" s="26"/>
      <c r="F15" s="26"/>
      <c r="G15" s="33"/>
      <c r="H15" s="28"/>
    </row>
    <row r="16" customFormat="false" ht="18" hidden="false" customHeight="false" outlineLevel="0" collapsed="false">
      <c r="A16" s="32" t="s">
        <v>19</v>
      </c>
      <c r="B16" s="25"/>
      <c r="C16" s="26"/>
      <c r="D16" s="26"/>
      <c r="E16" s="26"/>
      <c r="F16" s="26"/>
      <c r="G16" s="33"/>
      <c r="H16" s="28"/>
    </row>
    <row r="17" customFormat="false" ht="18" hidden="false" customHeight="false" outlineLevel="0" collapsed="false">
      <c r="A17" s="29" t="s">
        <v>20</v>
      </c>
      <c r="B17" s="22"/>
      <c r="C17" s="23"/>
      <c r="D17" s="23"/>
      <c r="E17" s="23"/>
      <c r="F17" s="23"/>
      <c r="G17" s="30"/>
      <c r="H17" s="31"/>
    </row>
    <row r="18" customFormat="false" ht="17.35" hidden="false" customHeight="false" outlineLevel="0" collapsed="false">
      <c r="A18" s="34" t="s">
        <v>21</v>
      </c>
      <c r="B18" s="25"/>
      <c r="C18" s="26"/>
      <c r="D18" s="26"/>
      <c r="E18" s="26"/>
      <c r="F18" s="26"/>
      <c r="G18" s="27"/>
      <c r="H18" s="28"/>
    </row>
    <row r="19" customFormat="false" ht="17.35" hidden="false" customHeight="false" outlineLevel="0" collapsed="false">
      <c r="A19" s="34" t="s">
        <v>22</v>
      </c>
      <c r="B19" s="25"/>
      <c r="C19" s="26"/>
      <c r="D19" s="26"/>
      <c r="E19" s="26"/>
      <c r="F19" s="26"/>
      <c r="G19" s="33"/>
      <c r="H19" s="28"/>
    </row>
    <row r="20" customFormat="false" ht="18" hidden="false" customHeight="false" outlineLevel="0" collapsed="false">
      <c r="A20" s="35" t="s">
        <v>23</v>
      </c>
      <c r="B20" s="36"/>
      <c r="C20" s="37"/>
      <c r="D20" s="37"/>
      <c r="E20" s="37"/>
      <c r="F20" s="37"/>
      <c r="G20" s="33"/>
      <c r="H20" s="31"/>
    </row>
    <row r="21" customFormat="false" ht="18" hidden="false" customHeight="false" outlineLevel="0" collapsed="false">
      <c r="A21" s="34" t="s">
        <v>24</v>
      </c>
      <c r="B21" s="25"/>
      <c r="C21" s="26"/>
      <c r="D21" s="26"/>
      <c r="E21" s="26"/>
      <c r="F21" s="26"/>
      <c r="G21" s="33"/>
      <c r="H21" s="28"/>
    </row>
    <row r="22" customFormat="false" ht="18" hidden="false" customHeight="false" outlineLevel="0" collapsed="false">
      <c r="A22" s="34" t="s">
        <v>25</v>
      </c>
      <c r="B22" s="25"/>
      <c r="C22" s="26"/>
      <c r="D22" s="26"/>
      <c r="E22" s="26"/>
      <c r="F22" s="26"/>
      <c r="G22" s="33"/>
      <c r="H22" s="28"/>
    </row>
    <row r="23" customFormat="false" ht="18" hidden="false" customHeight="false" outlineLevel="0" collapsed="false">
      <c r="A23" s="38"/>
      <c r="B23" s="23"/>
      <c r="C23" s="23"/>
      <c r="D23" s="23"/>
      <c r="E23" s="23"/>
      <c r="F23" s="23"/>
      <c r="G23" s="30"/>
      <c r="H23" s="31"/>
    </row>
    <row r="24" customFormat="false" ht="18" hidden="false" customHeight="false" outlineLevel="0" collapsed="false">
      <c r="A24" s="18" t="s">
        <v>26</v>
      </c>
      <c r="B24" s="22"/>
      <c r="C24" s="22"/>
      <c r="D24" s="22"/>
      <c r="E24" s="22"/>
      <c r="F24" s="22"/>
      <c r="G24" s="39"/>
      <c r="H24" s="31"/>
    </row>
    <row r="25" customFormat="false" ht="18" hidden="false" customHeight="false" outlineLevel="0" collapsed="false">
      <c r="A25" s="21" t="s">
        <v>27</v>
      </c>
      <c r="B25" s="21"/>
      <c r="C25" s="22"/>
      <c r="D25" s="22"/>
      <c r="E25" s="22"/>
      <c r="F25" s="22"/>
      <c r="G25" s="39"/>
      <c r="H25" s="31"/>
    </row>
    <row r="26" customFormat="false" ht="18" hidden="false" customHeight="false" outlineLevel="0" collapsed="false">
      <c r="A26" s="34"/>
      <c r="B26" s="34"/>
      <c r="C26" s="34"/>
      <c r="D26" s="36"/>
      <c r="E26" s="36"/>
      <c r="F26" s="36"/>
      <c r="G26" s="40"/>
      <c r="H26" s="28"/>
    </row>
    <row r="27" customFormat="false" ht="18" hidden="false" customHeight="false" outlineLevel="0" collapsed="false">
      <c r="A27" s="21" t="s">
        <v>28</v>
      </c>
      <c r="B27" s="22"/>
      <c r="C27" s="22"/>
      <c r="D27" s="22"/>
      <c r="E27" s="22"/>
      <c r="F27" s="22"/>
      <c r="G27" s="39"/>
      <c r="H27" s="31"/>
    </row>
    <row r="28" customFormat="false" ht="18" hidden="false" customHeight="false" outlineLevel="0" collapsed="false">
      <c r="A28" s="34"/>
      <c r="B28" s="34"/>
      <c r="C28" s="34"/>
      <c r="D28" s="36"/>
      <c r="E28" s="36"/>
      <c r="F28" s="36"/>
      <c r="G28" s="40"/>
      <c r="H28" s="28"/>
    </row>
    <row r="29" customFormat="false" ht="18" hidden="false" customHeight="false" outlineLevel="0" collapsed="false">
      <c r="A29" s="21" t="s">
        <v>29</v>
      </c>
      <c r="B29" s="22"/>
      <c r="C29" s="22"/>
      <c r="D29" s="22"/>
      <c r="E29" s="22"/>
      <c r="F29" s="22"/>
      <c r="G29" s="39"/>
      <c r="H29" s="31"/>
    </row>
    <row r="30" customFormat="false" ht="18" hidden="false" customHeight="false" outlineLevel="0" collapsed="false">
      <c r="A30" s="34"/>
      <c r="B30" s="34"/>
      <c r="C30" s="34"/>
      <c r="D30" s="36"/>
      <c r="E30" s="36"/>
      <c r="F30" s="36"/>
      <c r="G30" s="40"/>
      <c r="H30" s="28"/>
    </row>
    <row r="31" customFormat="false" ht="15" hidden="false" customHeight="false" outlineLevel="0" collapsed="false">
      <c r="A31" s="5"/>
      <c r="B31" s="7"/>
      <c r="C31" s="7" t="s">
        <v>30</v>
      </c>
      <c r="D31" s="7"/>
      <c r="E31" s="41"/>
      <c r="F31" s="41"/>
      <c r="G31" s="42"/>
      <c r="H31" s="43" t="n">
        <f aca="false">+H30+H28+H26+H22+H21+H19+H18+H16+H15+H14+H13+H11</f>
        <v>0</v>
      </c>
    </row>
    <row r="32" customFormat="false" ht="15.75" hidden="false" customHeight="false" outlineLevel="0" collapsed="false">
      <c r="A32" s="38"/>
      <c r="B32" s="23"/>
      <c r="C32" s="23"/>
      <c r="D32" s="23"/>
      <c r="E32" s="23"/>
      <c r="F32" s="23"/>
      <c r="G32" s="30"/>
      <c r="H32" s="44"/>
    </row>
    <row r="33" customFormat="false" ht="15.75" hidden="false" customHeight="false" outlineLevel="0" collapsed="false">
      <c r="A33" s="5" t="s">
        <v>31</v>
      </c>
      <c r="B33" s="7"/>
      <c r="C33" s="7"/>
      <c r="D33" s="7"/>
      <c r="E33" s="7"/>
      <c r="F33" s="7"/>
      <c r="G33" s="45"/>
      <c r="H33" s="46"/>
    </row>
    <row r="34" customFormat="false" ht="15.75" hidden="false" customHeight="false" outlineLevel="0" collapsed="false">
      <c r="A34" s="5" t="s">
        <v>32</v>
      </c>
      <c r="B34" s="7"/>
      <c r="C34" s="7"/>
      <c r="D34" s="7"/>
      <c r="E34" s="7"/>
      <c r="F34" s="7"/>
      <c r="G34" s="45"/>
      <c r="H34" s="46"/>
    </row>
    <row r="35" customFormat="false" ht="15.75" hidden="false" customHeight="false" outlineLevel="0" collapsed="false">
      <c r="A35" s="38"/>
      <c r="B35" s="23"/>
      <c r="C35" s="23"/>
      <c r="D35" s="47" t="s">
        <v>33</v>
      </c>
      <c r="E35" s="47" t="s">
        <v>34</v>
      </c>
      <c r="F35" s="23"/>
      <c r="G35" s="30"/>
      <c r="H35" s="44"/>
    </row>
    <row r="36" customFormat="false" ht="15" hidden="false" customHeight="false" outlineLevel="0" collapsed="false">
      <c r="A36" s="38" t="s">
        <v>35</v>
      </c>
      <c r="B36" s="23"/>
      <c r="C36" s="37"/>
      <c r="D36" s="48" t="n">
        <f aca="false">IF($F$50=0,0, IF($F$50&lt;=Hoja3!$C$3,Hoja3!$D$3, IF(AND($F$50&gt;=Hoja3!$B$4,$F$50&lt;=Hoja3!$C$4),Hoja3!$D$4, IF(AND($F$50&gt;=Hoja3!$B$5,$F$50&lt;=Hoja3!$C$5),Hoja3!$D$5, IF(AND($F$50&gt;=Hoja3!$B$6,$F$50&lt;=Hoja3!$C$6),Hoja3!$D$6, IF(AND($F$50&gt;=Hoja3!$B$7,$F$50&lt;=Hoja3!$C$7),Hoja3!$D$7, IF(AND($F$50&gt;=Hoja3!$B$8,$F$50&lt;=Hoja3!$C$8),Hoja3!$D$8, IF(AND($F$50&gt;=Hoja3!$B$9,$F$50&lt;=Hoja3!$C$9),Hoja3!$D$9, IF(AND($F$50&gt;=Hoja3!$B$10,$F$50&lt;=Hoja3!$C$10),$F$50, IF($F$50&gt;=Hoja3!$B$11,Hoja3!$D$11))))))))))</f>
        <v>0</v>
      </c>
      <c r="E36" s="49" t="n">
        <v>0.0485</v>
      </c>
      <c r="F36" s="37"/>
      <c r="G36" s="50"/>
      <c r="H36" s="51" t="n">
        <f aca="false">+D36*E36</f>
        <v>0</v>
      </c>
      <c r="K36" s="52"/>
    </row>
    <row r="37" customFormat="false" ht="15" hidden="false" customHeight="false" outlineLevel="0" collapsed="false">
      <c r="A37" s="38" t="s">
        <v>36</v>
      </c>
      <c r="B37" s="23"/>
      <c r="C37" s="37"/>
      <c r="D37" s="48" t="n">
        <f aca="false">IF($F$50=0,0, IF($F$50&lt;=Hoja3!$C$3,Hoja3!$D$3, IF(AND($F$50&gt;=Hoja3!$B$4,$F$50&lt;=Hoja3!$C$4),Hoja3!$D$4, IF(AND($F$50&gt;=Hoja3!$B$5,$F$50&lt;=Hoja3!$C$5),Hoja3!$D$5, IF(AND($F$50&gt;=Hoja3!$B$6,$F$50&lt;=Hoja3!$C$6),Hoja3!$D$6, IF(AND($F$50&gt;=Hoja3!$B$7,$F$50&lt;=Hoja3!$C$7),Hoja3!$D$7, IF(AND($F$50&gt;=Hoja3!$B$8,$F$50&lt;=Hoja3!$C$8),Hoja3!$D$8, IF(AND($F$50&gt;=Hoja3!$B$9,$F$50&lt;=Hoja3!$C$9),Hoja3!$D$9, IF(AND($F$50&gt;=Hoja3!$B$10,$F$50&lt;=Hoja3!$C$10),$F$50, IF($F$50&gt;=Hoja3!$B$11,Hoja3!$D$11))))))))))</f>
        <v>0</v>
      </c>
      <c r="E37" s="49" t="n">
        <v>0.0155</v>
      </c>
      <c r="F37" s="37"/>
      <c r="G37" s="50"/>
      <c r="H37" s="51" t="n">
        <f aca="false">+D37*E37</f>
        <v>0</v>
      </c>
    </row>
    <row r="38" customFormat="false" ht="15.75" hidden="false" customHeight="false" outlineLevel="0" collapsed="false">
      <c r="A38" s="38"/>
      <c r="B38" s="23"/>
      <c r="C38" s="23"/>
      <c r="D38" s="37"/>
      <c r="E38" s="37"/>
      <c r="F38" s="23"/>
      <c r="G38" s="30"/>
      <c r="H38" s="44"/>
    </row>
    <row r="39" customFormat="false" ht="15.75" hidden="false" customHeight="false" outlineLevel="0" collapsed="false">
      <c r="A39" s="18" t="s">
        <v>37</v>
      </c>
      <c r="B39" s="53"/>
      <c r="C39" s="53"/>
      <c r="D39" s="36"/>
      <c r="E39" s="36"/>
      <c r="F39" s="53"/>
      <c r="G39" s="50"/>
      <c r="H39" s="54"/>
    </row>
    <row r="40" customFormat="false" ht="15.75" hidden="false" customHeight="false" outlineLevel="0" collapsed="false">
      <c r="A40" s="18" t="s">
        <v>38</v>
      </c>
      <c r="B40" s="22"/>
      <c r="C40" s="22"/>
      <c r="D40" s="22"/>
      <c r="E40" s="36"/>
      <c r="F40" s="36"/>
      <c r="G40" s="55"/>
      <c r="H40" s="51" t="n">
        <f aca="false">+H21+H22+H30</f>
        <v>0</v>
      </c>
    </row>
    <row r="41" customFormat="false" ht="15.75" hidden="false" customHeight="false" outlineLevel="0" collapsed="false">
      <c r="A41" s="18" t="s">
        <v>39</v>
      </c>
      <c r="B41" s="22"/>
      <c r="C41" s="36"/>
      <c r="D41" s="36"/>
      <c r="E41" s="36"/>
      <c r="F41" s="36"/>
      <c r="G41" s="50"/>
      <c r="H41" s="54"/>
    </row>
    <row r="42" customFormat="false" ht="15.75" hidden="false" customHeight="false" outlineLevel="0" collapsed="false">
      <c r="A42" s="21"/>
      <c r="B42" s="22"/>
      <c r="C42" s="22"/>
      <c r="D42" s="22"/>
      <c r="E42" s="22"/>
      <c r="F42" s="22"/>
      <c r="G42" s="50"/>
      <c r="H42" s="39"/>
    </row>
    <row r="43" customFormat="false" ht="15.75" hidden="false" customHeight="false" outlineLevel="0" collapsed="false">
      <c r="A43" s="18"/>
      <c r="B43" s="19"/>
      <c r="C43" s="19" t="s">
        <v>40</v>
      </c>
      <c r="D43" s="19"/>
      <c r="E43" s="56"/>
      <c r="F43" s="56"/>
      <c r="G43" s="50"/>
      <c r="H43" s="57" t="n">
        <f aca="false">+H36+H37+H39+H40+H41</f>
        <v>0</v>
      </c>
    </row>
    <row r="44" customFormat="false" ht="15.75" hidden="false" customHeight="false" outlineLevel="0" collapsed="false">
      <c r="A44" s="18"/>
      <c r="B44" s="19"/>
      <c r="C44" s="19" t="s">
        <v>41</v>
      </c>
      <c r="D44" s="19"/>
      <c r="E44" s="19"/>
      <c r="F44" s="58"/>
      <c r="G44" s="59"/>
      <c r="H44" s="43" t="n">
        <f aca="false">+H31-H43</f>
        <v>0</v>
      </c>
    </row>
    <row r="45" customFormat="false" ht="18" hidden="false" customHeight="false" outlineLevel="0" collapsed="false">
      <c r="A45" s="21"/>
      <c r="B45" s="22"/>
      <c r="C45" s="22" t="s">
        <v>42</v>
      </c>
      <c r="D45" s="22"/>
      <c r="E45" s="22"/>
      <c r="F45" s="22" t="s">
        <v>43</v>
      </c>
      <c r="G45" s="39"/>
      <c r="H45" s="60" t="s">
        <v>44</v>
      </c>
    </row>
    <row r="46" customFormat="false" ht="18" hidden="false" customHeight="false" outlineLevel="0" collapsed="false">
      <c r="A46" s="21"/>
      <c r="B46" s="22"/>
      <c r="C46" s="22"/>
      <c r="D46" s="22"/>
      <c r="E46" s="22"/>
      <c r="F46" s="22"/>
      <c r="G46" s="39"/>
      <c r="H46" s="60"/>
    </row>
    <row r="47" customFormat="false" ht="18" hidden="false" customHeight="false" outlineLevel="0" collapsed="false">
      <c r="A47" s="61"/>
      <c r="B47" s="62"/>
      <c r="C47" s="62"/>
      <c r="D47" s="62"/>
      <c r="E47" s="62"/>
      <c r="F47" s="62"/>
      <c r="G47" s="40"/>
      <c r="H47" s="63"/>
    </row>
    <row r="48" customFormat="false" ht="18" hidden="false" customHeight="false" outlineLevel="0" collapsed="false">
      <c r="A48" s="23"/>
      <c r="B48" s="23"/>
      <c r="C48" s="23"/>
      <c r="D48" s="23"/>
      <c r="E48" s="23"/>
      <c r="F48" s="23"/>
      <c r="G48" s="30"/>
      <c r="H48" s="64"/>
    </row>
    <row r="49" customFormat="false" ht="18" hidden="false" customHeight="false" outlineLevel="0" collapsed="false">
      <c r="A49" s="65" t="s">
        <v>45</v>
      </c>
      <c r="B49" s="66"/>
      <c r="C49" s="66"/>
      <c r="D49" s="66"/>
      <c r="E49" s="66"/>
      <c r="F49" s="67"/>
      <c r="G49" s="68"/>
      <c r="H49" s="69"/>
    </row>
    <row r="50" customFormat="false" ht="17.35" hidden="false" customHeight="false" outlineLevel="0" collapsed="false">
      <c r="A50" s="70" t="s">
        <v>46</v>
      </c>
      <c r="B50" s="70"/>
      <c r="C50" s="70"/>
      <c r="D50" s="70"/>
      <c r="E50" s="70"/>
      <c r="F50" s="71"/>
      <c r="G50" s="30"/>
      <c r="H50" s="24"/>
    </row>
    <row r="51" customFormat="false" ht="17.35" hidden="false" customHeight="false" outlineLevel="0" collapsed="false">
      <c r="A51" s="72"/>
      <c r="B51" s="73"/>
      <c r="C51" s="73"/>
      <c r="D51" s="73"/>
      <c r="E51" s="73"/>
      <c r="F51" s="73"/>
      <c r="G51" s="30"/>
      <c r="H51" s="24"/>
    </row>
    <row r="52" customFormat="false" ht="15.75" hidden="false" customHeight="false" outlineLevel="0" collapsed="false">
      <c r="A52" s="74" t="s">
        <v>47</v>
      </c>
      <c r="B52" s="74"/>
      <c r="C52" s="74"/>
      <c r="D52" s="74"/>
      <c r="E52" s="73"/>
      <c r="F52" s="73"/>
      <c r="G52" s="73"/>
      <c r="H52" s="75"/>
    </row>
    <row r="53" customFormat="false" ht="15.75" hidden="false" customHeight="false" outlineLevel="0" collapsed="false">
      <c r="A53" s="72"/>
      <c r="B53" s="73"/>
      <c r="C53" s="73"/>
      <c r="D53" s="76" t="s">
        <v>33</v>
      </c>
      <c r="E53" s="76" t="s">
        <v>34</v>
      </c>
      <c r="F53" s="73"/>
      <c r="G53" s="73"/>
      <c r="H53" s="77" t="s">
        <v>48</v>
      </c>
    </row>
    <row r="54" customFormat="false" ht="15" hidden="false" customHeight="false" outlineLevel="0" collapsed="false">
      <c r="A54" s="78" t="s">
        <v>49</v>
      </c>
      <c r="B54" s="78"/>
      <c r="C54" s="73"/>
      <c r="D54" s="79" t="n">
        <f aca="false">IF($F$50=0,0, IF($F$50&lt;=Hoja3!$C$3,Hoja3!$D$3, IF(AND($F$50&gt;=Hoja3!$B$4,$F$50&lt;=Hoja3!$C$4),Hoja3!$D$4, IF(AND($F$50&gt;=Hoja3!$B$5,$F$50&lt;=Hoja3!$C$5),Hoja3!$D$5, IF(AND($F$50&gt;=Hoja3!$B$6,$F$50&lt;=Hoja3!$C$6),Hoja3!$D$6, IF(AND($F$50&gt;=Hoja3!$B$7,$F$50&lt;=Hoja3!$C$7),Hoja3!$D$7, IF(AND($F$50&gt;=Hoja3!$B$8,$F$50&lt;=Hoja3!$C$8),Hoja3!$D$8, IF(AND($F$50&gt;=Hoja3!$B$9,$F$50&lt;=Hoja3!$C$9),Hoja3!$D$9, IF(AND($F$50&gt;=Hoja3!$B$10,$F$50&lt;=Hoja3!$C$10),$F$50, IF($F$50&gt;=Hoja3!$B$11,Hoja3!$D$11))))))))))</f>
        <v>0</v>
      </c>
      <c r="E54" s="80" t="n">
        <v>0.2435</v>
      </c>
      <c r="F54" s="37"/>
      <c r="G54" s="81"/>
      <c r="H54" s="82" t="n">
        <f aca="false">+D54*E54</f>
        <v>0</v>
      </c>
    </row>
    <row r="55" customFormat="false" ht="15" hidden="false" customHeight="false" outlineLevel="0" collapsed="false">
      <c r="A55" s="78" t="s">
        <v>50</v>
      </c>
      <c r="B55" s="78"/>
      <c r="C55" s="73"/>
      <c r="D55" s="83" t="n">
        <f aca="false">IF($F$50=0,0, IF($F$50&lt;=Hoja3!$C$3,Hoja3!$D$3, IF(AND($F$50&gt;=Hoja3!$B$4,$F$50&lt;=Hoja3!$C$4),Hoja3!$D$4, IF(AND($F$50&gt;=Hoja3!$B$5,$F$50&lt;=Hoja3!$C$5),Hoja3!$D$5, IF(AND($F$50&gt;=Hoja3!$B$6,$F$50&lt;=Hoja3!$C$6),Hoja3!$D$6, IF(AND($F$50&gt;=Hoja3!$B$7,$F$50&lt;=Hoja3!$C$7),Hoja3!$D$7, IF(AND($F$50&gt;=Hoja3!$B$8,$F$50&lt;=Hoja3!$C$8),Hoja3!$D$8, IF(AND($F$50&gt;=Hoja3!$B$9,$F$50&lt;=Hoja3!$C$9),Hoja3!$D$9, IF(AND($F$50&gt;=Hoja3!$B$10,$F$50&lt;=Hoja3!$C$10),$F$50, IF($F$50&gt;=Hoja3!$B$11,Hoja3!$D$11))))))))))</f>
        <v>0</v>
      </c>
      <c r="E55" s="80" t="n">
        <v>0.015</v>
      </c>
      <c r="F55" s="37"/>
      <c r="G55" s="73"/>
      <c r="H55" s="82" t="n">
        <f aca="false">+D55*E55</f>
        <v>0</v>
      </c>
    </row>
    <row r="56" customFormat="false" ht="15" hidden="false" customHeight="false" outlineLevel="0" collapsed="false">
      <c r="A56" s="78" t="s">
        <v>36</v>
      </c>
      <c r="B56" s="84"/>
      <c r="C56" s="73"/>
      <c r="D56" s="83" t="n">
        <f aca="false">IF($F$50=0,0, IF($F$50&lt;=Hoja3!$C$3,Hoja3!$D$3, IF(AND($F$50&gt;=Hoja3!$B$4,$F$50&lt;=Hoja3!$C$4),Hoja3!$D$4, IF(AND($F$50&gt;=Hoja3!$B$5,$F$50&lt;=Hoja3!$C$5),Hoja3!$D$5, IF(AND($F$50&gt;=Hoja3!$B$6,$F$50&lt;=Hoja3!$C$6),Hoja3!$D$6, IF(AND($F$50&gt;=Hoja3!$B$7,$F$50&lt;=Hoja3!$C$7),Hoja3!$D$7, IF(AND($F$50&gt;=Hoja3!$B$8,$F$50&lt;=Hoja3!$C$8),Hoja3!$D$8, IF(AND($F$50&gt;=Hoja3!$B$9,$F$50&lt;=Hoja3!$C$9),Hoja3!$D$9, IF(AND($F$50&gt;=Hoja3!$B$10,$F$50&lt;=Hoja3!$C$10),$F$50, IF($F$50&gt;=Hoja3!$B$11,Hoja3!$D$11))))))))))</f>
        <v>0</v>
      </c>
      <c r="E56" s="80" t="n">
        <v>0.055</v>
      </c>
      <c r="F56" s="37"/>
      <c r="G56" s="73"/>
      <c r="H56" s="82" t="n">
        <f aca="false">+D56*E56</f>
        <v>0</v>
      </c>
    </row>
    <row r="57" customFormat="false" ht="15" hidden="false" customHeight="false" outlineLevel="0" collapsed="false">
      <c r="A57" s="85" t="s">
        <v>51</v>
      </c>
      <c r="B57" s="86"/>
      <c r="C57" s="86"/>
      <c r="D57" s="87" t="n">
        <f aca="false">IF($F$50=0,0, IF($F$50&lt;=Hoja3!$C$3,Hoja3!$D$3, IF(AND($F$50&gt;=Hoja3!$B$4,$F$50&lt;=Hoja3!$C$4),Hoja3!$D$4, IF(AND($F$50&gt;=Hoja3!$B$5,$F$50&lt;=Hoja3!$C$5),Hoja3!$D$5, IF(AND($F$50&gt;=Hoja3!$B$6,$F$50&lt;=Hoja3!$C$6),Hoja3!$D$6, IF(AND($F$50&gt;=Hoja3!$B$7,$F$50&lt;=Hoja3!$C$7),Hoja3!$D$7, IF(AND($F$50&gt;=Hoja3!$B$8,$F$50&lt;=Hoja3!$C$8),Hoja3!$D$8, IF(AND($F$50&gt;=Hoja3!$B$9,$F$50&lt;=Hoja3!$C$9),Hoja3!$D$9, IF(AND($F$50&gt;=Hoja3!$B$10,$F$50&lt;=Hoja3!$C$10),$F$50, IF($F$50&gt;=Hoja3!$B$11,Hoja3!$D$11))))))))))</f>
        <v>0</v>
      </c>
      <c r="E57" s="80" t="n">
        <v>0.002</v>
      </c>
      <c r="F57" s="86"/>
      <c r="G57" s="86"/>
      <c r="H57" s="82" t="n">
        <f aca="false">+D57*E57</f>
        <v>0</v>
      </c>
    </row>
    <row r="58" customFormat="false" ht="13.8" hidden="false" customHeight="false" outlineLevel="0" collapsed="false">
      <c r="A58" s="88"/>
      <c r="B58" s="86"/>
      <c r="C58" s="86"/>
      <c r="D58" s="86"/>
      <c r="E58" s="89"/>
      <c r="F58" s="86"/>
      <c r="G58" s="86"/>
      <c r="H58" s="90"/>
    </row>
    <row r="59" customFormat="false" ht="13.8" hidden="false" customHeight="false" outlineLevel="0" collapsed="false">
      <c r="A59" s="91"/>
      <c r="B59" s="91"/>
      <c r="C59" s="91"/>
      <c r="D59" s="91"/>
      <c r="E59" s="92"/>
      <c r="F59" s="91"/>
      <c r="G59" s="91"/>
      <c r="H59" s="73"/>
    </row>
    <row r="60" customFormat="false" ht="13.8" hidden="false" customHeight="false" outlineLevel="0" collapsed="false">
      <c r="A60" s="73"/>
      <c r="E60" s="52"/>
    </row>
    <row r="61" customFormat="false" ht="15" hidden="false" customHeight="false" outlineLevel="0" collapsed="false">
      <c r="A61" s="73"/>
      <c r="B61" s="73"/>
      <c r="C61" s="73"/>
      <c r="D61" s="73"/>
      <c r="E61" s="73"/>
      <c r="F61" s="73"/>
      <c r="G61" s="73"/>
      <c r="H61" s="73"/>
    </row>
    <row r="62" customFormat="false" ht="15" hidden="false" customHeight="false" outlineLevel="0" collapsed="false">
      <c r="A62" s="73"/>
      <c r="B62" s="73"/>
      <c r="C62" s="73"/>
      <c r="D62" s="73"/>
      <c r="E62" s="73"/>
      <c r="F62" s="73"/>
      <c r="G62" s="73"/>
      <c r="H62" s="73"/>
    </row>
    <row r="63" customFormat="false" ht="15" hidden="false" customHeight="false" outlineLevel="0" collapsed="false">
      <c r="A63" s="73"/>
    </row>
    <row r="64" customFormat="false" ht="15" hidden="false" customHeight="false" outlineLevel="0" collapsed="false">
      <c r="A64" s="73"/>
    </row>
    <row r="65" customFormat="false" ht="15" hidden="false" customHeight="false" outlineLevel="0" collapsed="false">
      <c r="A65" s="73"/>
    </row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19">
    <mergeCell ref="B1:D1"/>
    <mergeCell ref="F1:H1"/>
    <mergeCell ref="B2:D2"/>
    <mergeCell ref="F2:H2"/>
    <mergeCell ref="B3:D3"/>
    <mergeCell ref="F3:H3"/>
    <mergeCell ref="B4:D4"/>
    <mergeCell ref="F4:H4"/>
    <mergeCell ref="B5:D5"/>
    <mergeCell ref="F5:H5"/>
    <mergeCell ref="C7:F7"/>
    <mergeCell ref="A25:B25"/>
    <mergeCell ref="A26:C26"/>
    <mergeCell ref="A28:C28"/>
    <mergeCell ref="A30:C30"/>
    <mergeCell ref="A50:E50"/>
    <mergeCell ref="A52:D52"/>
    <mergeCell ref="A54:B54"/>
    <mergeCell ref="A55:B55"/>
  </mergeCells>
  <printOptions headings="false" gridLines="false" gridLinesSet="true" horizontalCentered="false" verticalCentered="false"/>
  <pageMargins left="0.708333333333333" right="0.708333333333333" top="1.33888888888889" bottom="0.747916666666667" header="0.511805555555555" footer="0.511805555555555"/>
  <pageSetup paperSize="9" scale="7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E2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16" activeCellId="0" sqref="E16"/>
    </sheetView>
  </sheetViews>
  <sheetFormatPr defaultColWidth="10.7421875" defaultRowHeight="15" zeroHeight="false" outlineLevelRow="0" outlineLevelCol="0"/>
  <cols>
    <col collapsed="false" customWidth="true" hidden="false" outlineLevel="0" max="3" min="3" style="0" width="24.87"/>
    <col collapsed="false" customWidth="true" hidden="false" outlineLevel="0" max="4" min="4" style="0" width="19.42"/>
  </cols>
  <sheetData>
    <row r="1" customFormat="false" ht="46.5" hidden="false" customHeight="true" outlineLevel="0" collapsed="false">
      <c r="A1" s="93" t="s">
        <v>52</v>
      </c>
      <c r="B1" s="94" t="s">
        <v>53</v>
      </c>
      <c r="C1" s="94"/>
      <c r="D1" s="93" t="s">
        <v>54</v>
      </c>
      <c r="E1" s="93"/>
    </row>
    <row r="2" customFormat="false" ht="15" hidden="false" customHeight="false" outlineLevel="0" collapsed="false">
      <c r="B2" s="0" t="s">
        <v>55</v>
      </c>
      <c r="C2" s="0" t="s">
        <v>56</v>
      </c>
    </row>
    <row r="3" customFormat="false" ht="13.8" hidden="false" customHeight="false" outlineLevel="0" collapsed="false">
      <c r="A3" s="0" t="s">
        <v>57</v>
      </c>
      <c r="B3" s="0" t="n">
        <v>0</v>
      </c>
      <c r="C3" s="0" t="n">
        <v>319</v>
      </c>
      <c r="D3" s="0" t="n">
        <v>296</v>
      </c>
    </row>
    <row r="4" customFormat="false" ht="15" hidden="false" customHeight="false" outlineLevel="0" collapsed="false">
      <c r="A4" s="0" t="s">
        <v>58</v>
      </c>
      <c r="B4" s="0" t="n">
        <f aca="false">+C3+0.01</f>
        <v>319.01</v>
      </c>
      <c r="C4" s="0" t="n">
        <v>495</v>
      </c>
      <c r="D4" s="0" t="n">
        <v>423</v>
      </c>
    </row>
    <row r="5" customFormat="false" ht="15" hidden="false" customHeight="false" outlineLevel="0" collapsed="false">
      <c r="A5" s="0" t="s">
        <v>59</v>
      </c>
      <c r="B5" s="0" t="n">
        <f aca="false">+C4+0.01</f>
        <v>495.01</v>
      </c>
      <c r="C5" s="0" t="n">
        <v>672</v>
      </c>
      <c r="D5" s="0" t="n">
        <v>584</v>
      </c>
    </row>
    <row r="6" customFormat="false" ht="15" hidden="false" customHeight="false" outlineLevel="0" collapsed="false">
      <c r="A6" s="0" t="s">
        <v>60</v>
      </c>
      <c r="B6" s="0" t="n">
        <f aca="false">+C5+0.01</f>
        <v>672.01</v>
      </c>
      <c r="C6" s="0" t="n">
        <v>850</v>
      </c>
      <c r="D6" s="0" t="n">
        <v>761</v>
      </c>
    </row>
    <row r="7" customFormat="false" ht="15" hidden="false" customHeight="false" outlineLevel="0" collapsed="false">
      <c r="A7" s="0" t="s">
        <v>61</v>
      </c>
      <c r="B7" s="0" t="n">
        <f aca="false">+C6+0.01</f>
        <v>850.01</v>
      </c>
      <c r="C7" s="0" t="n">
        <v>1029</v>
      </c>
      <c r="D7" s="0" t="n">
        <v>941</v>
      </c>
    </row>
    <row r="8" customFormat="false" ht="15" hidden="false" customHeight="false" outlineLevel="0" collapsed="false">
      <c r="A8" s="0" t="s">
        <v>62</v>
      </c>
      <c r="B8" s="0" t="n">
        <f aca="false">+C7+0.01</f>
        <v>1029.01</v>
      </c>
      <c r="C8" s="0" t="n">
        <v>1204</v>
      </c>
      <c r="D8" s="0" t="n">
        <v>1116</v>
      </c>
    </row>
    <row r="9" customFormat="false" ht="15" hidden="false" customHeight="false" outlineLevel="0" collapsed="false">
      <c r="A9" s="0" t="s">
        <v>63</v>
      </c>
      <c r="B9" s="0" t="n">
        <f aca="false">+C8+0.01</f>
        <v>1204.01</v>
      </c>
      <c r="C9" s="95" t="n">
        <v>1412.83</v>
      </c>
      <c r="D9" s="95" t="n">
        <v>1412.83</v>
      </c>
    </row>
    <row r="10" customFormat="false" ht="15" hidden="false" customHeight="false" outlineLevel="0" collapsed="false">
      <c r="A10" s="0" t="s">
        <v>64</v>
      </c>
      <c r="B10" s="0" t="n">
        <f aca="false">+C9+0.01</f>
        <v>1412.84</v>
      </c>
      <c r="C10" s="95" t="n">
        <f aca="false">+E16</f>
        <v>4909.5</v>
      </c>
      <c r="D10" s="95" t="n">
        <f aca="false">IF(Hoja3!F51&gt;Hoja3!C10,Hoja3!C10,Hoja1!F50)</f>
        <v>0</v>
      </c>
    </row>
    <row r="11" customFormat="false" ht="15" hidden="false" customHeight="false" outlineLevel="0" collapsed="false">
      <c r="A11" s="96"/>
      <c r="B11" s="95" t="n">
        <f aca="false">+C10</f>
        <v>4909.5</v>
      </c>
      <c r="C11" s="95"/>
      <c r="D11" s="95" t="n">
        <f aca="false">+B11</f>
        <v>4909.5</v>
      </c>
    </row>
    <row r="12" customFormat="false" ht="15" hidden="false" customHeight="false" outlineLevel="0" collapsed="false">
      <c r="A12" s="96"/>
      <c r="C12" s="95"/>
    </row>
    <row r="13" customFormat="false" ht="15" hidden="false" customHeight="false" outlineLevel="0" collapsed="false">
      <c r="D13" s="95"/>
    </row>
    <row r="16" customFormat="false" ht="15" hidden="false" customHeight="false" outlineLevel="0" collapsed="false">
      <c r="A16" s="0" t="s">
        <v>65</v>
      </c>
      <c r="E16" s="95" t="n">
        <v>4909.5</v>
      </c>
    </row>
    <row r="24" customFormat="false" ht="15" hidden="false" customHeight="false" outlineLevel="0" collapsed="false">
      <c r="C24" s="95"/>
      <c r="D24" s="95"/>
    </row>
    <row r="25" customFormat="false" ht="15" hidden="false" customHeight="false" outlineLevel="0" collapsed="false">
      <c r="B25" s="95"/>
      <c r="C25" s="95"/>
      <c r="D25" s="95"/>
    </row>
    <row r="26" customFormat="false" ht="15" hidden="false" customHeight="false" outlineLevel="0" collapsed="false">
      <c r="B26" s="95"/>
      <c r="C26" s="95"/>
      <c r="D26" s="95"/>
    </row>
    <row r="27" customFormat="false" ht="15" hidden="false" customHeight="false" outlineLevel="0" collapsed="false">
      <c r="B27" s="95"/>
    </row>
  </sheetData>
  <mergeCells count="1">
    <mergeCell ref="B1:C1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99</TotalTime>
  <Application>LibreOffice/7.0.3.1$Windows_X86_64 LibreOffice_project/d7547858d014d4cf69878db179d326fc3483e082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2019-01-24T09:35:49Z</dcterms:created>
  <dc:creator>Javier Rodríguez López</dc:creator>
  <dc:description/>
  <dc:language>es-ES</dc:language>
  <cp:lastModifiedBy/>
  <dcterms:modified xsi:type="dcterms:W3CDTF">2026-02-20T00:44:03Z</dcterms:modified>
  <cp:revision>17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15.0000</vt:lpwstr>
  </property>
  <property fmtid="{D5CDD505-2E9C-101B-9397-08002B2CF9AE}" pid="3" name="HyperlinksChanged">
    <vt:bool>0</vt:bool>
  </property>
  <property fmtid="{D5CDD505-2E9C-101B-9397-08002B2CF9AE}" pid="4" name="LinksUpToDate">
    <vt:bool>0</vt:bool>
  </property>
  <property fmtid="{D5CDD505-2E9C-101B-9397-08002B2CF9AE}" pid="5" name="ScaleCrop">
    <vt:bool>0</vt:bool>
  </property>
  <property fmtid="{D5CDD505-2E9C-101B-9397-08002B2CF9AE}" pid="6" name="ShareDoc">
    <vt:bool>0</vt:bool>
  </property>
</Properties>
</file>